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endário 2027" sheetId="1" state="visible" r:id="rId3"/>
    <sheet name="Feriados 2027" sheetId="2" state="visible" r:id="rId4"/>
    <sheet name="Plano de pontes" sheetId="3" state="visible" r:id="rId5"/>
  </sheets>
  <definedNames>
    <definedName function="false" hidden="false" name="Obrigatorios" vbProcedure="false">'Feriados 2027'!$G$5:$G$17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<sst xmlns="http://schemas.openxmlformats.org/spreadsheetml/2006/main" count="183" uniqueCount="80">
  <si>
    <t xml:space="preserve">Calendário 2027 com feriados e pontes</t>
  </si>
  <si>
    <t xml:space="preserve">Feriado obrigatório</t>
  </si>
  <si>
    <t xml:space="preserve">Feriado facultativo (Carnaval)</t>
  </si>
  <si>
    <t xml:space="preserve">Férias sugeridas no plano</t>
  </si>
  <si>
    <t xml:space="preserve">Fim de semana</t>
  </si>
  <si>
    <t xml:space="preserve">Janeiro</t>
  </si>
  <si>
    <t xml:space="preserve">Fevereiro</t>
  </si>
  <si>
    <t xml:space="preserve">Março</t>
  </si>
  <si>
    <t xml:space="preserve">Abril</t>
  </si>
  <si>
    <t xml:space="preserve">S</t>
  </si>
  <si>
    <t xml:space="preserve">T</t>
  </si>
  <si>
    <t xml:space="preserve">Q</t>
  </si>
  <si>
    <t xml:space="preserve">D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</si>
  <si>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</si>
  <si>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</si>
  <si>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</si>
  <si>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</si>
  <si>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</si>
  <si>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</si>
  <si>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</si>
  <si>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</si>
  <si>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Fonte: Código do Trabalho (arts. 234.º e 235.º). Plano de férias: e-konomista.pt. Férias de 1 a 2 de janeiro de 2028 não marcadas (fora de 2027).</t>
  </si>
  <si>
    <t xml:space="preserve">Autoria: Ekonomista</t>
  </si>
  <si>
    <t xml:space="preserve">Leia o artigo completo: https://www.e-konomista.pt/feriados-pontes/</t>
  </si>
  <si>
    <t xml:space="preserve">Feriados em Portugal 2027</t>
  </si>
  <si>
    <t xml:space="preserve">Fonte: Código do Trabalho, artigos 234.º (obrigatórios) e 235.º (facultativos). Dias da semana calculados automaticamente.</t>
  </si>
  <si>
    <t xml:space="preserve">Data</t>
  </si>
  <si>
    <t xml:space="preserve">Dia da semana</t>
  </si>
  <si>
    <t xml:space="preserve">Feriado</t>
  </si>
  <si>
    <t xml:space="preserve">Tipo</t>
  </si>
  <si>
    <t xml:space="preserve">Calha em dia útil?</t>
  </si>
  <si>
    <t xml:space="preserve">Lista p/ cálculo (obrigatórios)</t>
  </si>
  <si>
    <t xml:space="preserve">Ano Novo</t>
  </si>
  <si>
    <t xml:space="preserve">Obrigatório</t>
  </si>
  <si>
    <t xml:space="preserve">Carnaval</t>
  </si>
  <si>
    <t xml:space="preserve">Facultativo</t>
  </si>
  <si>
    <t xml:space="preserve">Sexta-feira Santa</t>
  </si>
  <si>
    <t xml:space="preserve">Páscoa</t>
  </si>
  <si>
    <t xml:space="preserve">Dia da Liberdade</t>
  </si>
  <si>
    <t xml:space="preserve">Dia do Trabalhador</t>
  </si>
  <si>
    <t xml:space="preserve">Corpo de Deus</t>
  </si>
  <si>
    <t xml:space="preserve">Dia de Portugal</t>
  </si>
  <si>
    <t xml:space="preserve">Assunção de Nossa Senhora</t>
  </si>
  <si>
    <t xml:space="preserve">Implantação da República</t>
  </si>
  <si>
    <t xml:space="preserve">Dia de Todos-os-Santos</t>
  </si>
  <si>
    <t xml:space="preserve">Restauração da Independência</t>
  </si>
  <si>
    <t xml:space="preserve">Imaculada Conceição</t>
  </si>
  <si>
    <t xml:space="preserve">Natal</t>
  </si>
  <si>
    <t xml:space="preserve">Feriados obrigatórios</t>
  </si>
  <si>
    <t xml:space="preserve">Obrigatórios em dias úteis</t>
  </si>
  <si>
    <t xml:space="preserve">Obrigatórios ao fim de semana</t>
  </si>
  <si>
    <t xml:space="preserve">Notas:</t>
  </si>
  <si>
    <t xml:space="preserve">• A terça-feira de Carnaval e o feriado municipal são facultativos: só são gozados se previstos na convenção coletiva ou no contrato de trabalho (art. 235.º).</t>
  </si>
  <si>
    <t xml:space="preserve">• Feriados municipais em destaque: Santo António (Lisboa), 13 de junho, domingo; São João (Porto), 24 de junho, quinta-feira.</t>
  </si>
  <si>
    <t xml:space="preserve">• Não inclui feriados regionais da Madeira e dos Açores.</t>
  </si>
  <si>
    <t xml:space="preserve">Plano de pontes 2027: 22 dias de férias, 52 dias de descanso</t>
  </si>
  <si>
    <t xml:space="preserve">Para quem trabalha de segunda a sexta-feira. As datas de início e fim (a azul) podem ser alteradas; os totais recalculam.</t>
  </si>
  <si>
    <t xml:space="preserve">Período</t>
  </si>
  <si>
    <t xml:space="preserve">Início</t>
  </si>
  <si>
    <t xml:space="preserve">Fim</t>
  </si>
  <si>
    <t xml:space="preserve">Dias de férias a gastar</t>
  </si>
  <si>
    <t xml:space="preserve">Dias seguidos de descanso</t>
  </si>
  <si>
    <t xml:space="preserve">Dias a pedir de férias</t>
  </si>
  <si>
    <t xml:space="preserve">—</t>
  </si>
  <si>
    <t xml:space="preserve">8 e 9 fev. (só 8 fev. se a empresa der o Carnaval)</t>
  </si>
  <si>
    <t xml:space="preserve">Corpo de Deus + Dia de Portugal</t>
  </si>
  <si>
    <t xml:space="preserve">28 mai. a 11 jun. (exceto 10 jun.)</t>
  </si>
  <si>
    <t xml:space="preserve">4 out.</t>
  </si>
  <si>
    <t xml:space="preserve">Todos-os-Santos</t>
  </si>
  <si>
    <t xml:space="preserve">Restauração + Imaculada Conceição</t>
  </si>
  <si>
    <t xml:space="preserve">2, 3, 6 e 7 dez.</t>
  </si>
  <si>
    <t xml:space="preserve">Natal e Ano Novo</t>
  </si>
  <si>
    <t xml:space="preserve">27 a 31 dez.</t>
  </si>
  <si>
    <t xml:space="preserve">Total</t>
  </si>
  <si>
    <t xml:space="preserve">Dias de férias por ano (art. 238.º)</t>
  </si>
  <si>
    <t xml:space="preserve">Dias de férias que sobram</t>
  </si>
  <si>
    <t xml:space="preserve">• Se a empresa conceder a terça-feira de Carnaval, gasta menos 1 dia de férias (fica com 1 dia livre para outra ponte).</t>
  </si>
  <si>
    <t xml:space="preserve">• O bloco de 27 de maio a 13 de junho tem 10 dias úteis de férias sem dias de trabalho pelo meio.</t>
  </si>
  <si>
    <t xml:space="preserve">• A empresa pode encerrar para férias em dias de ponte (art. 242.º), avisando até 15 de dezembro do ano anterior.</t>
  </si>
  <si>
    <t xml:space="preserve">• A marcação de férias é feita por acordo; o mapa de férias tem de estar elaborado até 15 de abril (art. 241.º).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</si>
</sst>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name val="Arial"/>
      <family val="0"/>
      <charset val="1"/>
    </font>
    <font>
      <i val="true"/>
      <sz val="8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i val="true"/>
      <sz val="9"/>
      <name val="Arial"/>
      <family val="0"/>
      <charset val="1"/>
    </font>
    <font>
      <b val="true"/>
      <sz val="8"/>
      <color rgb="FF808080"/>
      <name val="Arial"/>
      <family val="0"/>
      <charset val="1"/>
    </font>
    <font>
      <sz val="11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4B6B6"/>
        <bgColor rgb="FFFAD7A0"/>
      </patternFill>
    </fill>
    <fill>
      <patternFill patternType="solid">
        <fgColor rgb="FFFAD7A0"/>
        <bgColor rgb="FFFFF2A8"/>
      </patternFill>
    </fill>
    <fill>
      <patternFill patternType="solid">
        <fgColor rgb="FFFFF2A8"/>
        <bgColor rgb="FFFAD7A0"/>
      </patternFill>
    </fill>
    <fill>
      <patternFill patternType="solid">
        <fgColor rgb="FFE6E6E6"/>
        <bgColor rgb="FFFFFFFF"/>
      </patternFill>
    </fill>
    <fill>
      <patternFill patternType="solid">
        <fgColor rgb="FF1F4E5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6E6E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4B6B6"/>
      <rgbColor rgb="FFCC99FF"/>
      <rgbColor rgb="FFFAD7A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E5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-konomista.pt/feriados-ponte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e-konomista.pt/feriados-pontes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e-konomista.pt/feriados-ponte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E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4.2"/>
    <col collapsed="false" customWidth="true" hidden="false" outlineLevel="0" max="8" min="8" style="0" width="2"/>
    <col collapsed="false" customWidth="true" hidden="false" outlineLevel="0" max="15" min="9" style="0" width="4.2"/>
    <col collapsed="false" customWidth="true" hidden="false" outlineLevel="0" max="16" min="16" style="0" width="2"/>
    <col collapsed="false" customWidth="true" hidden="false" outlineLevel="0" max="23" min="17" style="0" width="4.2"/>
    <col collapsed="false" customWidth="true" hidden="false" outlineLevel="0" max="24" min="24" style="0" width="2"/>
    <col collapsed="false" customWidth="true" hidden="false" outlineLevel="0" max="31" min="25" style="0" width="4.2"/>
    <col collapsed="false" customWidth="true" hidden="false" outlineLevel="0" max="32" min="32" style="0" width="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  <c r="B2" s="3" t="s">
        <v>1</v>
      </c>
      <c r="I2" s="4"/>
      <c r="J2" s="3" t="s">
        <v>2</v>
      </c>
      <c r="Q2" s="5"/>
      <c r="R2" s="3" t="s">
        <v>3</v>
      </c>
      <c r="Y2" s="6"/>
      <c r="Z2" s="3" t="s">
        <v>4</v>
      </c>
    </row>
    <row r="4" customFormat="false" ht="15" hidden="false" customHeight="false" outlineLevel="0" collapsed="false">
      <c r="A4" s="7" t="s">
        <v>5</v>
      </c>
      <c r="B4" s="7"/>
      <c r="C4" s="7"/>
      <c r="D4" s="7"/>
      <c r="E4" s="7"/>
      <c r="F4" s="7"/>
      <c r="G4" s="7"/>
      <c r="I4" s="7" t="s">
        <v>6</v>
      </c>
      <c r="J4" s="7"/>
      <c r="K4" s="7"/>
      <c r="L4" s="7"/>
      <c r="M4" s="7"/>
      <c r="N4" s="7"/>
      <c r="O4" s="7"/>
      <c r="Q4" s="7" t="s">
        <v>7</v>
      </c>
      <c r="R4" s="7"/>
      <c r="S4" s="7"/>
      <c r="T4" s="7"/>
      <c r="U4" s="7"/>
      <c r="V4" s="7"/>
      <c r="W4" s="7"/>
      <c r="Y4" s="7" t="s">
        <v>8</v>
      </c>
      <c r="Z4" s="7"/>
      <c r="AA4" s="7"/>
      <c r="AB4" s="7"/>
      <c r="AC4" s="7"/>
      <c r="AD4" s="7"/>
      <c r="AE4" s="7"/>
    </row>
    <row r="5" customFormat="false" ht="15" hidden="false" customHeight="false" outlineLevel="0" collapsed="false">
      <c r="A5" s="8" t="s">
        <v>9</v>
      </c>
      <c r="B5" s="8" t="s">
        <v>10</v>
      </c>
      <c r="C5" s="8" t="s">
        <v>11</v>
      </c>
      <c r="D5" s="8" t="s">
        <v>11</v>
      </c>
      <c r="E5" s="8" t="s">
        <v>9</v>
      </c>
      <c r="F5" s="8" t="s">
        <v>9</v>
      </c>
      <c r="G5" s="8" t="s">
        <v>12</v>
      </c>
      <c r="I5" s="8" t="s">
        <v>9</v>
      </c>
      <c r="J5" s="8" t="s">
        <v>10</v>
      </c>
      <c r="K5" s="8" t="s">
        <v>11</v>
      </c>
      <c r="L5" s="8" t="s">
        <v>11</v>
      </c>
      <c r="M5" s="8" t="s">
        <v>9</v>
      </c>
      <c r="N5" s="8" t="s">
        <v>9</v>
      </c>
      <c r="O5" s="8" t="s">
        <v>12</v>
      </c>
      <c r="Q5" s="8" t="s">
        <v>9</v>
      </c>
      <c r="R5" s="8" t="s">
        <v>10</v>
      </c>
      <c r="S5" s="8" t="s">
        <v>11</v>
      </c>
      <c r="T5" s="8" t="s">
        <v>11</v>
      </c>
      <c r="U5" s="8" t="s">
        <v>9</v>
      </c>
      <c r="V5" s="8" t="s">
        <v>9</v>
      </c>
      <c r="W5" s="8" t="s">
        <v>12</v>
      </c>
      <c r="Y5" s="8" t="s">
        <v>9</v>
      </c>
      <c r="Z5" s="8" t="s">
        <v>10</v>
      </c>
      <c r="AA5" s="8" t="s">
        <v>11</v>
      </c>
      <c r="AB5" s="8" t="s">
        <v>11</v>
      </c>
      <c r="AC5" s="8" t="s">
        <v>9</v>
      </c>
      <c r="AD5" s="8" t="s">
        <v>9</v>
      </c>
      <c r="AE5" s="8" t="s">
        <v>12</v>
      </c>
    </row>
    <row r="6" customFormat="false" ht="15" hidden="false" customHeight="false" outlineLevel="0" collapsed="false">
      <c r="E6" s="9" t="n">
        <v>1</v>
      </c>
      <c r="F6" s="10" t="n">
        <v>2</v>
      </c>
      <c r="G6" s="10" t="n">
        <v>3</v>
      </c>
      <c r="I6" s="11" t="n">
        <v>1</v>
      </c>
      <c r="J6" s="11" t="n">
        <v>2</v>
      </c>
      <c r="K6" s="11" t="n">
        <v>3</v>
      </c>
      <c r="L6" s="11" t="n">
        <v>4</v>
      </c>
      <c r="M6" s="11" t="n">
        <v>5</v>
      </c>
      <c r="N6" s="10" t="n">
        <v>6</v>
      </c>
      <c r="O6" s="10" t="n">
        <v>7</v>
      </c>
      <c r="Q6" s="11" t="n">
        <v>1</v>
      </c>
      <c r="R6" s="11" t="n">
        <v>2</v>
      </c>
      <c r="S6" s="11" t="n">
        <v>3</v>
      </c>
      <c r="T6" s="11" t="n">
        <v>4</v>
      </c>
      <c r="U6" s="11" t="n">
        <v>5</v>
      </c>
      <c r="V6" s="10" t="n">
        <v>6</v>
      </c>
      <c r="W6" s="10" t="n">
        <v>7</v>
      </c>
      <c r="AB6" s="11" t="n">
        <v>1</v>
      </c>
      <c r="AC6" s="11" t="n">
        <v>2</v>
      </c>
      <c r="AD6" s="10" t="n">
        <v>3</v>
      </c>
      <c r="AE6" s="10" t="n">
        <v>4</v>
      </c>
    </row>
    <row r="7" customFormat="false" ht="15" hidden="false" customHeight="false" outlineLevel="0" collapsed="false">
      <c r="A7" s="11" t="n">
        <v>4</v>
      </c>
      <c r="B7" s="11" t="n">
        <v>5</v>
      </c>
      <c r="C7" s="11" t="n">
        <v>6</v>
      </c>
      <c r="D7" s="11" t="n">
        <v>7</v>
      </c>
      <c r="E7" s="11" t="n">
        <v>8</v>
      </c>
      <c r="F7" s="10" t="n">
        <v>9</v>
      </c>
      <c r="G7" s="10" t="n">
        <v>10</v>
      </c>
      <c r="I7" s="12" t="n">
        <v>8</v>
      </c>
      <c r="J7" s="13" t="n">
        <v>9</v>
      </c>
      <c r="K7" s="11" t="n">
        <v>10</v>
      </c>
      <c r="L7" s="11" t="n">
        <v>11</v>
      </c>
      <c r="M7" s="11" t="n">
        <v>12</v>
      </c>
      <c r="N7" s="10" t="n">
        <v>13</v>
      </c>
      <c r="O7" s="10" t="n">
        <v>14</v>
      </c>
      <c r="Q7" s="11" t="n">
        <v>8</v>
      </c>
      <c r="R7" s="11" t="n">
        <v>9</v>
      </c>
      <c r="S7" s="11" t="n">
        <v>10</v>
      </c>
      <c r="T7" s="11" t="n">
        <v>11</v>
      </c>
      <c r="U7" s="11" t="n">
        <v>12</v>
      </c>
      <c r="V7" s="10" t="n">
        <v>13</v>
      </c>
      <c r="W7" s="10" t="n">
        <v>14</v>
      </c>
      <c r="Y7" s="11" t="n">
        <v>5</v>
      </c>
      <c r="Z7" s="11" t="n">
        <v>6</v>
      </c>
      <c r="AA7" s="11" t="n">
        <v>7</v>
      </c>
      <c r="AB7" s="11" t="n">
        <v>8</v>
      </c>
      <c r="AC7" s="11" t="n">
        <v>9</v>
      </c>
      <c r="AD7" s="10" t="n">
        <v>10</v>
      </c>
      <c r="AE7" s="10" t="n">
        <v>11</v>
      </c>
    </row>
    <row r="8" customFormat="false" ht="15" hidden="false" customHeight="false" outlineLevel="0" collapsed="false">
      <c r="A8" s="11" t="n">
        <v>11</v>
      </c>
      <c r="B8" s="11" t="n">
        <v>12</v>
      </c>
      <c r="C8" s="11" t="n">
        <v>13</v>
      </c>
      <c r="D8" s="11" t="n">
        <v>14</v>
      </c>
      <c r="E8" s="11" t="n">
        <v>15</v>
      </c>
      <c r="F8" s="10" t="n">
        <v>16</v>
      </c>
      <c r="G8" s="10" t="n">
        <v>17</v>
      </c>
      <c r="I8" s="11" t="n">
        <v>15</v>
      </c>
      <c r="J8" s="11" t="n">
        <v>16</v>
      </c>
      <c r="K8" s="11" t="n">
        <v>17</v>
      </c>
      <c r="L8" s="11" t="n">
        <v>18</v>
      </c>
      <c r="M8" s="11" t="n">
        <v>19</v>
      </c>
      <c r="N8" s="10" t="n">
        <v>20</v>
      </c>
      <c r="O8" s="10" t="n">
        <v>21</v>
      </c>
      <c r="Q8" s="11" t="n">
        <v>15</v>
      </c>
      <c r="R8" s="11" t="n">
        <v>16</v>
      </c>
      <c r="S8" s="11" t="n">
        <v>17</v>
      </c>
      <c r="T8" s="11" t="n">
        <v>18</v>
      </c>
      <c r="U8" s="11" t="n">
        <v>19</v>
      </c>
      <c r="V8" s="10" t="n">
        <v>20</v>
      </c>
      <c r="W8" s="10" t="n">
        <v>21</v>
      </c>
      <c r="Y8" s="11" t="n">
        <v>12</v>
      </c>
      <c r="Z8" s="11" t="n">
        <v>13</v>
      </c>
      <c r="AA8" s="11" t="n">
        <v>14</v>
      </c>
      <c r="AB8" s="11" t="n">
        <v>15</v>
      </c>
      <c r="AC8" s="11" t="n">
        <v>16</v>
      </c>
      <c r="AD8" s="10" t="n">
        <v>17</v>
      </c>
      <c r="AE8" s="10" t="n">
        <v>18</v>
      </c>
    </row>
    <row r="9" customFormat="false" ht="15" hidden="false" customHeight="false" outlineLevel="0" collapsed="false">
      <c r="A9" s="11" t="n">
        <v>18</v>
      </c>
      <c r="B9" s="11" t="n">
        <v>19</v>
      </c>
      <c r="C9" s="11" t="n">
        <v>20</v>
      </c>
      <c r="D9" s="11" t="n">
        <v>21</v>
      </c>
      <c r="E9" s="11" t="n">
        <v>22</v>
      </c>
      <c r="F9" s="10" t="n">
        <v>23</v>
      </c>
      <c r="G9" s="10" t="n">
        <v>24</v>
      </c>
      <c r="I9" s="11" t="n">
        <v>22</v>
      </c>
      <c r="J9" s="11" t="n">
        <v>23</v>
      </c>
      <c r="K9" s="11" t="n">
        <v>24</v>
      </c>
      <c r="L9" s="11" t="n">
        <v>25</v>
      </c>
      <c r="M9" s="11" t="n">
        <v>26</v>
      </c>
      <c r="N9" s="10" t="n">
        <v>27</v>
      </c>
      <c r="O9" s="10" t="n">
        <v>28</v>
      </c>
      <c r="Q9" s="11" t="n">
        <v>22</v>
      </c>
      <c r="R9" s="11" t="n">
        <v>23</v>
      </c>
      <c r="S9" s="11" t="n">
        <v>24</v>
      </c>
      <c r="T9" s="11" t="n">
        <v>25</v>
      </c>
      <c r="U9" s="9" t="n">
        <v>26</v>
      </c>
      <c r="V9" s="10" t="n">
        <v>27</v>
      </c>
      <c r="W9" s="9" t="n">
        <v>28</v>
      </c>
      <c r="Y9" s="11" t="n">
        <v>19</v>
      </c>
      <c r="Z9" s="11" t="n">
        <v>20</v>
      </c>
      <c r="AA9" s="11" t="n">
        <v>21</v>
      </c>
      <c r="AB9" s="11" t="n">
        <v>22</v>
      </c>
      <c r="AC9" s="11" t="n">
        <v>23</v>
      </c>
      <c r="AD9" s="10" t="n">
        <v>24</v>
      </c>
      <c r="AE9" s="9" t="n">
        <v>25</v>
      </c>
    </row>
    <row r="10" customFormat="false" ht="15" hidden="false" customHeight="false" outlineLevel="0" collapsed="false">
      <c r="A10" s="11" t="n">
        <v>25</v>
      </c>
      <c r="B10" s="11" t="n">
        <v>26</v>
      </c>
      <c r="C10" s="11" t="n">
        <v>27</v>
      </c>
      <c r="D10" s="11" t="n">
        <v>28</v>
      </c>
      <c r="E10" s="11" t="n">
        <v>29</v>
      </c>
      <c r="F10" s="10" t="n">
        <v>30</v>
      </c>
      <c r="G10" s="10" t="n">
        <v>31</v>
      </c>
      <c r="Q10" s="11" t="n">
        <v>29</v>
      </c>
      <c r="R10" s="11" t="n">
        <v>30</v>
      </c>
      <c r="S10" s="11" t="n">
        <v>31</v>
      </c>
      <c r="Y10" s="11" t="n">
        <v>26</v>
      </c>
      <c r="Z10" s="11" t="n">
        <v>27</v>
      </c>
      <c r="AA10" s="11" t="n">
        <v>28</v>
      </c>
      <c r="AB10" s="11" t="n">
        <v>29</v>
      </c>
      <c r="AC10" s="11" t="n">
        <v>30</v>
      </c>
    </row>
    <row r="14" customFormat="false" ht="15" hidden="false" customHeight="false" outlineLevel="0" collapsed="false">
      <c r="A14" s="7" t="s">
        <v>13</v>
      </c>
      <c r="B14" s="7"/>
      <c r="C14" s="7"/>
      <c r="D14" s="7"/>
      <c r="E14" s="7"/>
      <c r="F14" s="7"/>
      <c r="G14" s="7"/>
      <c r="I14" s="7" t="s">
        <v>14</v>
      </c>
      <c r="J14" s="7"/>
      <c r="K14" s="7"/>
      <c r="L14" s="7"/>
      <c r="M14" s="7"/>
      <c r="N14" s="7"/>
      <c r="O14" s="7"/>
      <c r="Q14" s="7" t="s">
        <v>15</v>
      </c>
      <c r="R14" s="7"/>
      <c r="S14" s="7"/>
      <c r="T14" s="7"/>
      <c r="U14" s="7"/>
      <c r="V14" s="7"/>
      <c r="W14" s="7"/>
      <c r="Y14" s="7" t="s">
        <v>16</v>
      </c>
      <c r="Z14" s="7"/>
      <c r="AA14" s="7"/>
      <c r="AB14" s="7"/>
      <c r="AC14" s="7"/>
      <c r="AD14" s="7"/>
      <c r="AE14" s="7"/>
    </row>
    <row r="15" customFormat="false" ht="15" hidden="false" customHeight="false" outlineLevel="0" collapsed="false">
      <c r="A15" s="8" t="s">
        <v>9</v>
      </c>
      <c r="B15" s="8" t="s">
        <v>10</v>
      </c>
      <c r="C15" s="8" t="s">
        <v>11</v>
      </c>
      <c r="D15" s="8" t="s">
        <v>11</v>
      </c>
      <c r="E15" s="8" t="s">
        <v>9</v>
      </c>
      <c r="F15" s="8" t="s">
        <v>9</v>
      </c>
      <c r="G15" s="8" t="s">
        <v>12</v>
      </c>
      <c r="I15" s="8" t="s">
        <v>9</v>
      </c>
      <c r="J15" s="8" t="s">
        <v>10</v>
      </c>
      <c r="K15" s="8" t="s">
        <v>11</v>
      </c>
      <c r="L15" s="8" t="s">
        <v>11</v>
      </c>
      <c r="M15" s="8" t="s">
        <v>9</v>
      </c>
      <c r="N15" s="8" t="s">
        <v>9</v>
      </c>
      <c r="O15" s="8" t="s">
        <v>12</v>
      </c>
      <c r="Q15" s="8" t="s">
        <v>9</v>
      </c>
      <c r="R15" s="8" t="s">
        <v>10</v>
      </c>
      <c r="S15" s="8" t="s">
        <v>11</v>
      </c>
      <c r="T15" s="8" t="s">
        <v>11</v>
      </c>
      <c r="U15" s="8" t="s">
        <v>9</v>
      </c>
      <c r="V15" s="8" t="s">
        <v>9</v>
      </c>
      <c r="W15" s="8" t="s">
        <v>12</v>
      </c>
      <c r="Y15" s="8" t="s">
        <v>9</v>
      </c>
      <c r="Z15" s="8" t="s">
        <v>10</v>
      </c>
      <c r="AA15" s="8" t="s">
        <v>11</v>
      </c>
      <c r="AB15" s="8" t="s">
        <v>11</v>
      </c>
      <c r="AC15" s="8" t="s">
        <v>9</v>
      </c>
      <c r="AD15" s="8" t="s">
        <v>9</v>
      </c>
      <c r="AE15" s="8" t="s">
        <v>12</v>
      </c>
    </row>
    <row r="16" customFormat="false" ht="15" hidden="false" customHeight="false" outlineLevel="0" collapsed="false">
      <c r="F16" s="9" t="n">
        <v>1</v>
      </c>
      <c r="G16" s="10" t="n">
        <v>2</v>
      </c>
      <c r="J16" s="12" t="n">
        <v>1</v>
      </c>
      <c r="K16" s="12" t="n">
        <v>2</v>
      </c>
      <c r="L16" s="12" t="n">
        <v>3</v>
      </c>
      <c r="M16" s="12" t="n">
        <v>4</v>
      </c>
      <c r="N16" s="10" t="n">
        <v>5</v>
      </c>
      <c r="O16" s="10" t="n">
        <v>6</v>
      </c>
      <c r="T16" s="11" t="n">
        <v>1</v>
      </c>
      <c r="U16" s="11" t="n">
        <v>2</v>
      </c>
      <c r="V16" s="10" t="n">
        <v>3</v>
      </c>
      <c r="W16" s="10" t="n">
        <v>4</v>
      </c>
      <c r="AE16" s="10" t="n">
        <v>1</v>
      </c>
    </row>
    <row r="17" customFormat="false" ht="15" hidden="false" customHeight="false" outlineLevel="0" collapsed="false">
      <c r="A17" s="11" t="n">
        <v>3</v>
      </c>
      <c r="B17" s="11" t="n">
        <v>4</v>
      </c>
      <c r="C17" s="11" t="n">
        <v>5</v>
      </c>
      <c r="D17" s="11" t="n">
        <v>6</v>
      </c>
      <c r="E17" s="11" t="n">
        <v>7</v>
      </c>
      <c r="F17" s="10" t="n">
        <v>8</v>
      </c>
      <c r="G17" s="10" t="n">
        <v>9</v>
      </c>
      <c r="I17" s="12" t="n">
        <v>7</v>
      </c>
      <c r="J17" s="12" t="n">
        <v>8</v>
      </c>
      <c r="K17" s="12" t="n">
        <v>9</v>
      </c>
      <c r="L17" s="9" t="n">
        <v>10</v>
      </c>
      <c r="M17" s="12" t="n">
        <v>11</v>
      </c>
      <c r="N17" s="10" t="n">
        <v>12</v>
      </c>
      <c r="O17" s="10" t="n">
        <v>13</v>
      </c>
      <c r="Q17" s="11" t="n">
        <v>5</v>
      </c>
      <c r="R17" s="11" t="n">
        <v>6</v>
      </c>
      <c r="S17" s="11" t="n">
        <v>7</v>
      </c>
      <c r="T17" s="11" t="n">
        <v>8</v>
      </c>
      <c r="U17" s="11" t="n">
        <v>9</v>
      </c>
      <c r="V17" s="10" t="n">
        <v>10</v>
      </c>
      <c r="W17" s="10" t="n">
        <v>11</v>
      </c>
      <c r="Y17" s="11" t="n">
        <v>2</v>
      </c>
      <c r="Z17" s="11" t="n">
        <v>3</v>
      </c>
      <c r="AA17" s="11" t="n">
        <v>4</v>
      </c>
      <c r="AB17" s="11" t="n">
        <v>5</v>
      </c>
      <c r="AC17" s="11" t="n">
        <v>6</v>
      </c>
      <c r="AD17" s="10" t="n">
        <v>7</v>
      </c>
      <c r="AE17" s="10" t="n">
        <v>8</v>
      </c>
    </row>
    <row r="18" customFormat="false" ht="15" hidden="false" customHeight="false" outlineLevel="0" collapsed="false">
      <c r="A18" s="11" t="n">
        <v>10</v>
      </c>
      <c r="B18" s="11" t="n">
        <v>11</v>
      </c>
      <c r="C18" s="11" t="n">
        <v>12</v>
      </c>
      <c r="D18" s="11" t="n">
        <v>13</v>
      </c>
      <c r="E18" s="11" t="n">
        <v>14</v>
      </c>
      <c r="F18" s="10" t="n">
        <v>15</v>
      </c>
      <c r="G18" s="10" t="n">
        <v>16</v>
      </c>
      <c r="I18" s="11" t="n">
        <v>14</v>
      </c>
      <c r="J18" s="11" t="n">
        <v>15</v>
      </c>
      <c r="K18" s="11" t="n">
        <v>16</v>
      </c>
      <c r="L18" s="11" t="n">
        <v>17</v>
      </c>
      <c r="M18" s="11" t="n">
        <v>18</v>
      </c>
      <c r="N18" s="10" t="n">
        <v>19</v>
      </c>
      <c r="O18" s="10" t="n">
        <v>20</v>
      </c>
      <c r="Q18" s="11" t="n">
        <v>12</v>
      </c>
      <c r="R18" s="11" t="n">
        <v>13</v>
      </c>
      <c r="S18" s="11" t="n">
        <v>14</v>
      </c>
      <c r="T18" s="11" t="n">
        <v>15</v>
      </c>
      <c r="U18" s="11" t="n">
        <v>16</v>
      </c>
      <c r="V18" s="10" t="n">
        <v>17</v>
      </c>
      <c r="W18" s="10" t="n">
        <v>18</v>
      </c>
      <c r="Y18" s="11" t="n">
        <v>9</v>
      </c>
      <c r="Z18" s="11" t="n">
        <v>10</v>
      </c>
      <c r="AA18" s="11" t="n">
        <v>11</v>
      </c>
      <c r="AB18" s="11" t="n">
        <v>12</v>
      </c>
      <c r="AC18" s="11" t="n">
        <v>13</v>
      </c>
      <c r="AD18" s="10" t="n">
        <v>14</v>
      </c>
      <c r="AE18" s="9" t="n">
        <v>15</v>
      </c>
    </row>
    <row r="19" customFormat="false" ht="15" hidden="false" customHeight="false" outlineLevel="0" collapsed="false">
      <c r="A19" s="11" t="n">
        <v>17</v>
      </c>
      <c r="B19" s="11" t="n">
        <v>18</v>
      </c>
      <c r="C19" s="11" t="n">
        <v>19</v>
      </c>
      <c r="D19" s="11" t="n">
        <v>20</v>
      </c>
      <c r="E19" s="11" t="n">
        <v>21</v>
      </c>
      <c r="F19" s="10" t="n">
        <v>22</v>
      </c>
      <c r="G19" s="10" t="n">
        <v>23</v>
      </c>
      <c r="I19" s="11" t="n">
        <v>21</v>
      </c>
      <c r="J19" s="11" t="n">
        <v>22</v>
      </c>
      <c r="K19" s="11" t="n">
        <v>23</v>
      </c>
      <c r="L19" s="11" t="n">
        <v>24</v>
      </c>
      <c r="M19" s="11" t="n">
        <v>25</v>
      </c>
      <c r="N19" s="10" t="n">
        <v>26</v>
      </c>
      <c r="O19" s="10" t="n">
        <v>27</v>
      </c>
      <c r="Q19" s="11" t="n">
        <v>19</v>
      </c>
      <c r="R19" s="11" t="n">
        <v>20</v>
      </c>
      <c r="S19" s="11" t="n">
        <v>21</v>
      </c>
      <c r="T19" s="11" t="n">
        <v>22</v>
      </c>
      <c r="U19" s="11" t="n">
        <v>23</v>
      </c>
      <c r="V19" s="10" t="n">
        <v>24</v>
      </c>
      <c r="W19" s="10" t="n">
        <v>25</v>
      </c>
      <c r="Y19" s="11" t="n">
        <v>16</v>
      </c>
      <c r="Z19" s="11" t="n">
        <v>17</v>
      </c>
      <c r="AA19" s="11" t="n">
        <v>18</v>
      </c>
      <c r="AB19" s="11" t="n">
        <v>19</v>
      </c>
      <c r="AC19" s="11" t="n">
        <v>20</v>
      </c>
      <c r="AD19" s="10" t="n">
        <v>21</v>
      </c>
      <c r="AE19" s="10" t="n">
        <v>22</v>
      </c>
    </row>
    <row r="20" customFormat="false" ht="15" hidden="false" customHeight="false" outlineLevel="0" collapsed="false">
      <c r="A20" s="11" t="n">
        <v>24</v>
      </c>
      <c r="B20" s="11" t="n">
        <v>25</v>
      </c>
      <c r="C20" s="11" t="n">
        <v>26</v>
      </c>
      <c r="D20" s="9" t="n">
        <v>27</v>
      </c>
      <c r="E20" s="12" t="n">
        <v>28</v>
      </c>
      <c r="F20" s="10" t="n">
        <v>29</v>
      </c>
      <c r="G20" s="10" t="n">
        <v>30</v>
      </c>
      <c r="I20" s="11" t="n">
        <v>28</v>
      </c>
      <c r="J20" s="11" t="n">
        <v>29</v>
      </c>
      <c r="K20" s="11" t="n">
        <v>30</v>
      </c>
      <c r="Q20" s="11" t="n">
        <v>26</v>
      </c>
      <c r="R20" s="11" t="n">
        <v>27</v>
      </c>
      <c r="S20" s="11" t="n">
        <v>28</v>
      </c>
      <c r="T20" s="11" t="n">
        <v>29</v>
      </c>
      <c r="U20" s="11" t="n">
        <v>30</v>
      </c>
      <c r="V20" s="10" t="n">
        <v>31</v>
      </c>
      <c r="Y20" s="11" t="n">
        <v>23</v>
      </c>
      <c r="Z20" s="11" t="n">
        <v>24</v>
      </c>
      <c r="AA20" s="11" t="n">
        <v>25</v>
      </c>
      <c r="AB20" s="11" t="n">
        <v>26</v>
      </c>
      <c r="AC20" s="11" t="n">
        <v>27</v>
      </c>
      <c r="AD20" s="10" t="n">
        <v>28</v>
      </c>
      <c r="AE20" s="10" t="n">
        <v>29</v>
      </c>
    </row>
    <row r="21" customFormat="false" ht="15" hidden="false" customHeight="false" outlineLevel="0" collapsed="false">
      <c r="A21" s="12" t="n">
        <v>31</v>
      </c>
      <c r="Y21" s="11" t="n">
        <v>30</v>
      </c>
      <c r="Z21" s="11" t="n">
        <v>31</v>
      </c>
    </row>
    <row r="24" customFormat="false" ht="15" hidden="false" customHeight="false" outlineLevel="0" collapsed="false">
      <c r="A24" s="7" t="s">
        <v>17</v>
      </c>
      <c r="B24" s="7"/>
      <c r="C24" s="7"/>
      <c r="D24" s="7"/>
      <c r="E24" s="7"/>
      <c r="F24" s="7"/>
      <c r="G24" s="7"/>
      <c r="I24" s="7" t="s">
        <v>18</v>
      </c>
      <c r="J24" s="7"/>
      <c r="K24" s="7"/>
      <c r="L24" s="7"/>
      <c r="M24" s="7"/>
      <c r="N24" s="7"/>
      <c r="O24" s="7"/>
      <c r="Q24" s="7" t="s">
        <v>19</v>
      </c>
      <c r="R24" s="7"/>
      <c r="S24" s="7"/>
      <c r="T24" s="7"/>
      <c r="U24" s="7"/>
      <c r="V24" s="7"/>
      <c r="W24" s="7"/>
      <c r="Y24" s="7" t="s">
        <v>20</v>
      </c>
      <c r="Z24" s="7"/>
      <c r="AA24" s="7"/>
      <c r="AB24" s="7"/>
      <c r="AC24" s="7"/>
      <c r="AD24" s="7"/>
      <c r="AE24" s="7"/>
    </row>
    <row r="25" customFormat="false" ht="15" hidden="false" customHeight="false" outlineLevel="0" collapsed="false">
      <c r="A25" s="8" t="s">
        <v>9</v>
      </c>
      <c r="B25" s="8" t="s">
        <v>10</v>
      </c>
      <c r="C25" s="8" t="s">
        <v>11</v>
      </c>
      <c r="D25" s="8" t="s">
        <v>11</v>
      </c>
      <c r="E25" s="8" t="s">
        <v>9</v>
      </c>
      <c r="F25" s="8" t="s">
        <v>9</v>
      </c>
      <c r="G25" s="8" t="s">
        <v>12</v>
      </c>
      <c r="I25" s="8" t="s">
        <v>9</v>
      </c>
      <c r="J25" s="8" t="s">
        <v>10</v>
      </c>
      <c r="K25" s="8" t="s">
        <v>11</v>
      </c>
      <c r="L25" s="8" t="s">
        <v>11</v>
      </c>
      <c r="M25" s="8" t="s">
        <v>9</v>
      </c>
      <c r="N25" s="8" t="s">
        <v>9</v>
      </c>
      <c r="O25" s="8" t="s">
        <v>12</v>
      </c>
      <c r="Q25" s="8" t="s">
        <v>9</v>
      </c>
      <c r="R25" s="8" t="s">
        <v>10</v>
      </c>
      <c r="S25" s="8" t="s">
        <v>11</v>
      </c>
      <c r="T25" s="8" t="s">
        <v>11</v>
      </c>
      <c r="U25" s="8" t="s">
        <v>9</v>
      </c>
      <c r="V25" s="8" t="s">
        <v>9</v>
      </c>
      <c r="W25" s="8" t="s">
        <v>12</v>
      </c>
      <c r="Y25" s="8" t="s">
        <v>9</v>
      </c>
      <c r="Z25" s="8" t="s">
        <v>10</v>
      </c>
      <c r="AA25" s="8" t="s">
        <v>11</v>
      </c>
      <c r="AB25" s="8" t="s">
        <v>11</v>
      </c>
      <c r="AC25" s="8" t="s">
        <v>9</v>
      </c>
      <c r="AD25" s="8" t="s">
        <v>9</v>
      </c>
      <c r="AE25" s="8" t="s">
        <v>12</v>
      </c>
    </row>
    <row r="26" customFormat="false" ht="15" hidden="false" customHeight="false" outlineLevel="0" collapsed="false">
      <c r="C26" s="11" t="n">
        <v>1</v>
      </c>
      <c r="D26" s="11" t="n">
        <v>2</v>
      </c>
      <c r="E26" s="11" t="n">
        <v>3</v>
      </c>
      <c r="F26" s="10" t="n">
        <v>4</v>
      </c>
      <c r="G26" s="10" t="n">
        <v>5</v>
      </c>
      <c r="M26" s="11" t="n">
        <v>1</v>
      </c>
      <c r="N26" s="10" t="n">
        <v>2</v>
      </c>
      <c r="O26" s="10" t="n">
        <v>3</v>
      </c>
      <c r="Q26" s="9" t="n">
        <v>1</v>
      </c>
      <c r="R26" s="11" t="n">
        <v>2</v>
      </c>
      <c r="S26" s="11" t="n">
        <v>3</v>
      </c>
      <c r="T26" s="11" t="n">
        <v>4</v>
      </c>
      <c r="U26" s="11" t="n">
        <v>5</v>
      </c>
      <c r="V26" s="10" t="n">
        <v>6</v>
      </c>
      <c r="W26" s="10" t="n">
        <v>7</v>
      </c>
      <c r="AA26" s="9" t="n">
        <v>1</v>
      </c>
      <c r="AB26" s="12" t="n">
        <v>2</v>
      </c>
      <c r="AC26" s="12" t="n">
        <v>3</v>
      </c>
      <c r="AD26" s="10" t="n">
        <v>4</v>
      </c>
      <c r="AE26" s="10" t="n">
        <v>5</v>
      </c>
    </row>
    <row r="27" customFormat="false" ht="15" hidden="false" customHeight="false" outlineLevel="0" collapsed="false">
      <c r="A27" s="11" t="n">
        <v>6</v>
      </c>
      <c r="B27" s="11" t="n">
        <v>7</v>
      </c>
      <c r="C27" s="11" t="n">
        <v>8</v>
      </c>
      <c r="D27" s="11" t="n">
        <v>9</v>
      </c>
      <c r="E27" s="11" t="n">
        <v>10</v>
      </c>
      <c r="F27" s="10" t="n">
        <v>11</v>
      </c>
      <c r="G27" s="10" t="n">
        <v>12</v>
      </c>
      <c r="I27" s="12" t="n">
        <v>4</v>
      </c>
      <c r="J27" s="9" t="n">
        <v>5</v>
      </c>
      <c r="K27" s="11" t="n">
        <v>6</v>
      </c>
      <c r="L27" s="11" t="n">
        <v>7</v>
      </c>
      <c r="M27" s="11" t="n">
        <v>8</v>
      </c>
      <c r="N27" s="10" t="n">
        <v>9</v>
      </c>
      <c r="O27" s="10" t="n">
        <v>10</v>
      </c>
      <c r="Q27" s="11" t="n">
        <v>8</v>
      </c>
      <c r="R27" s="11" t="n">
        <v>9</v>
      </c>
      <c r="S27" s="11" t="n">
        <v>10</v>
      </c>
      <c r="T27" s="11" t="n">
        <v>11</v>
      </c>
      <c r="U27" s="11" t="n">
        <v>12</v>
      </c>
      <c r="V27" s="10" t="n">
        <v>13</v>
      </c>
      <c r="W27" s="10" t="n">
        <v>14</v>
      </c>
      <c r="Y27" s="12" t="n">
        <v>6</v>
      </c>
      <c r="Z27" s="12" t="n">
        <v>7</v>
      </c>
      <c r="AA27" s="9" t="n">
        <v>8</v>
      </c>
      <c r="AB27" s="11" t="n">
        <v>9</v>
      </c>
      <c r="AC27" s="11" t="n">
        <v>10</v>
      </c>
      <c r="AD27" s="10" t="n">
        <v>11</v>
      </c>
      <c r="AE27" s="10" t="n">
        <v>12</v>
      </c>
    </row>
    <row r="28" customFormat="false" ht="15" hidden="false" customHeight="false" outlineLevel="0" collapsed="false">
      <c r="A28" s="11" t="n">
        <v>13</v>
      </c>
      <c r="B28" s="11" t="n">
        <v>14</v>
      </c>
      <c r="C28" s="11" t="n">
        <v>15</v>
      </c>
      <c r="D28" s="11" t="n">
        <v>16</v>
      </c>
      <c r="E28" s="11" t="n">
        <v>17</v>
      </c>
      <c r="F28" s="10" t="n">
        <v>18</v>
      </c>
      <c r="G28" s="10" t="n">
        <v>19</v>
      </c>
      <c r="I28" s="11" t="n">
        <v>11</v>
      </c>
      <c r="J28" s="11" t="n">
        <v>12</v>
      </c>
      <c r="K28" s="11" t="n">
        <v>13</v>
      </c>
      <c r="L28" s="11" t="n">
        <v>14</v>
      </c>
      <c r="M28" s="11" t="n">
        <v>15</v>
      </c>
      <c r="N28" s="10" t="n">
        <v>16</v>
      </c>
      <c r="O28" s="10" t="n">
        <v>17</v>
      </c>
      <c r="Q28" s="11" t="n">
        <v>15</v>
      </c>
      <c r="R28" s="11" t="n">
        <v>16</v>
      </c>
      <c r="S28" s="11" t="n">
        <v>17</v>
      </c>
      <c r="T28" s="11" t="n">
        <v>18</v>
      </c>
      <c r="U28" s="11" t="n">
        <v>19</v>
      </c>
      <c r="V28" s="10" t="n">
        <v>20</v>
      </c>
      <c r="W28" s="10" t="n">
        <v>21</v>
      </c>
      <c r="Y28" s="11" t="n">
        <v>13</v>
      </c>
      <c r="Z28" s="11" t="n">
        <v>14</v>
      </c>
      <c r="AA28" s="11" t="n">
        <v>15</v>
      </c>
      <c r="AB28" s="11" t="n">
        <v>16</v>
      </c>
      <c r="AC28" s="11" t="n">
        <v>17</v>
      </c>
      <c r="AD28" s="10" t="n">
        <v>18</v>
      </c>
      <c r="AE28" s="10" t="n">
        <v>19</v>
      </c>
    </row>
    <row r="29" customFormat="false" ht="15" hidden="false" customHeight="false" outlineLevel="0" collapsed="false">
      <c r="A29" s="11" t="n">
        <v>20</v>
      </c>
      <c r="B29" s="11" t="n">
        <v>21</v>
      </c>
      <c r="C29" s="11" t="n">
        <v>22</v>
      </c>
      <c r="D29" s="11" t="n">
        <v>23</v>
      </c>
      <c r="E29" s="11" t="n">
        <v>24</v>
      </c>
      <c r="F29" s="10" t="n">
        <v>25</v>
      </c>
      <c r="G29" s="10" t="n">
        <v>26</v>
      </c>
      <c r="I29" s="11" t="n">
        <v>18</v>
      </c>
      <c r="J29" s="11" t="n">
        <v>19</v>
      </c>
      <c r="K29" s="11" t="n">
        <v>20</v>
      </c>
      <c r="L29" s="11" t="n">
        <v>21</v>
      </c>
      <c r="M29" s="11" t="n">
        <v>22</v>
      </c>
      <c r="N29" s="10" t="n">
        <v>23</v>
      </c>
      <c r="O29" s="10" t="n">
        <v>24</v>
      </c>
      <c r="Q29" s="11" t="n">
        <v>22</v>
      </c>
      <c r="R29" s="11" t="n">
        <v>23</v>
      </c>
      <c r="S29" s="11" t="n">
        <v>24</v>
      </c>
      <c r="T29" s="11" t="n">
        <v>25</v>
      </c>
      <c r="U29" s="11" t="n">
        <v>26</v>
      </c>
      <c r="V29" s="10" t="n">
        <v>27</v>
      </c>
      <c r="W29" s="10" t="n">
        <v>28</v>
      </c>
      <c r="Y29" s="11" t="n">
        <v>20</v>
      </c>
      <c r="Z29" s="11" t="n">
        <v>21</v>
      </c>
      <c r="AA29" s="11" t="n">
        <v>22</v>
      </c>
      <c r="AB29" s="11" t="n">
        <v>23</v>
      </c>
      <c r="AC29" s="11" t="n">
        <v>24</v>
      </c>
      <c r="AD29" s="9" t="n">
        <v>25</v>
      </c>
      <c r="AE29" s="10" t="n">
        <v>26</v>
      </c>
    </row>
    <row r="30" customFormat="false" ht="15" hidden="false" customHeight="false" outlineLevel="0" collapsed="false">
      <c r="A30" s="11" t="n">
        <v>27</v>
      </c>
      <c r="B30" s="11" t="n">
        <v>28</v>
      </c>
      <c r="C30" s="11" t="n">
        <v>29</v>
      </c>
      <c r="D30" s="11" t="n">
        <v>30</v>
      </c>
      <c r="I30" s="11" t="n">
        <v>25</v>
      </c>
      <c r="J30" s="11" t="n">
        <v>26</v>
      </c>
      <c r="K30" s="11" t="n">
        <v>27</v>
      </c>
      <c r="L30" s="11" t="n">
        <v>28</v>
      </c>
      <c r="M30" s="11" t="n">
        <v>29</v>
      </c>
      <c r="N30" s="10" t="n">
        <v>30</v>
      </c>
      <c r="O30" s="10" t="n">
        <v>31</v>
      </c>
      <c r="Q30" s="11" t="n">
        <v>29</v>
      </c>
      <c r="R30" s="11" t="n">
        <v>30</v>
      </c>
      <c r="Y30" s="12" t="n">
        <v>27</v>
      </c>
      <c r="Z30" s="12" t="n">
        <v>28</v>
      </c>
      <c r="AA30" s="12" t="n">
        <v>29</v>
      </c>
      <c r="AB30" s="12" t="n">
        <v>30</v>
      </c>
      <c r="AC30" s="12" t="n">
        <v>31</v>
      </c>
    </row>
    <row r="36" customFormat="false" ht="15" hidden="false" customHeight="false" outlineLevel="0" collapsed="false">
      <c r="A36" s="14" t="s">
        <v>21</v>
      </c>
    </row>
    <row r="38" customFormat="false" ht="15" hidden="false" customHeight="false" outlineLevel="0" collapsed="false">
      <c r="A38" s="15" t="s">
        <v>22</v>
      </c>
    </row>
    <row r="39" customFormat="false" ht="15" hidden="false" customHeight="false" outlineLevel="0" collapsed="false">
      <c r="A39" s="16" t="s">
        <v>23</v>
      </c>
    </row>
  </sheetData>
  <mergeCells count="12">
    <mergeCell ref="A4:G4"/>
    <mergeCell ref="I4:O4"/>
    <mergeCell ref="Q4:W4"/>
    <mergeCell ref="Y4:AE4"/>
    <mergeCell ref="A14:G14"/>
    <mergeCell ref="I14:O14"/>
    <mergeCell ref="Q14:W14"/>
    <mergeCell ref="Y14:AE14"/>
    <mergeCell ref="A24:G24"/>
    <mergeCell ref="I24:O24"/>
    <mergeCell ref="Q24:W24"/>
    <mergeCell ref="Y24:AE24"/>
  </mergeCells>
  <hyperlinks>
    <hyperlink ref="A39" r:id="rId1" display="Leia o artigo completo: https://www.e-konomista.pt/feriados-pontes/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&amp;RAutoria: Ekonomista</oddHeader>
    <oddFooter>&amp;CEkonomista · https://www.e-konomista.pt/feriados-pontes/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24</v>
      </c>
    </row>
    <row r="2" customFormat="false" ht="15" hidden="false" customHeight="false" outlineLevel="0" collapsed="false">
      <c r="A2" s="17" t="s">
        <v>25</v>
      </c>
    </row>
    <row r="4" customFormat="false" ht="15" hidden="false" customHeight="false" outlineLevel="0" collapsed="false">
      <c r="A4" s="18" t="s">
        <v>26</v>
      </c>
      <c r="B4" s="18" t="s">
        <v>27</v>
      </c>
      <c r="C4" s="18" t="s">
        <v>28</v>
      </c>
      <c r="D4" s="18" t="s">
        <v>29</v>
      </c>
      <c r="E4" s="18" t="s">
        <v>30</v>
      </c>
      <c r="G4" s="19" t="s">
        <v>31</v>
      </c>
    </row>
    <row r="5" customFormat="false" ht="15" hidden="false" customHeight="false" outlineLevel="0" collapsed="false">
      <c r="A5" s="20" t="n">
        <v>46388</v>
      </c>
      <c r="B5" s="21" t="str">
        <f aca="false">CHOOSE(WEEKDAY(A5,2),"Segunda-feira","Terça-feira","Quarta-feira","Quinta-feira","Sexta-feira","Sábado","Domingo")</f>
        <v>Sexta-feira</v>
      </c>
      <c r="C5" s="21" t="s">
        <v>32</v>
      </c>
      <c r="D5" s="21" t="s">
        <v>33</v>
      </c>
      <c r="E5" s="21" t="str">
        <f aca="false">IF(WEEKDAY(A5,2)&lt;6,"Sim","Não")</f>
        <v>Sim</v>
      </c>
      <c r="G5" s="22" t="n">
        <f aca="false">A5</f>
        <v>46388</v>
      </c>
    </row>
    <row r="6" customFormat="false" ht="15" hidden="false" customHeight="false" outlineLevel="0" collapsed="false">
      <c r="A6" s="23" t="n">
        <v>46427</v>
      </c>
      <c r="B6" s="24" t="str">
        <f aca="false">CHOOSE(WEEKDAY(A6,2),"Segunda-feira","Terça-feira","Quarta-feira","Quinta-feira","Sexta-feira","Sábado","Domingo")</f>
        <v>Terça-feira</v>
      </c>
      <c r="C6" s="24" t="s">
        <v>34</v>
      </c>
      <c r="D6" s="24" t="s">
        <v>35</v>
      </c>
      <c r="E6" s="24" t="str">
        <f aca="false">IF(WEEKDAY(A6,2)&lt;6,"Sim","Não")</f>
        <v>Sim</v>
      </c>
      <c r="G6" s="22" t="n">
        <f aca="false">A7</f>
        <v>46472</v>
      </c>
    </row>
    <row r="7" customFormat="false" ht="15" hidden="false" customHeight="false" outlineLevel="0" collapsed="false">
      <c r="A7" s="20" t="n">
        <v>46472</v>
      </c>
      <c r="B7" s="21" t="str">
        <f aca="false">CHOOSE(WEEKDAY(A7,2),"Segunda-feira","Terça-feira","Quarta-feira","Quinta-feira","Sexta-feira","Sábado","Domingo")</f>
        <v>Sexta-feira</v>
      </c>
      <c r="C7" s="21" t="s">
        <v>36</v>
      </c>
      <c r="D7" s="21" t="s">
        <v>33</v>
      </c>
      <c r="E7" s="21" t="str">
        <f aca="false">IF(WEEKDAY(A7,2)&lt;6,"Sim","Não")</f>
        <v>Sim</v>
      </c>
      <c r="G7" s="22" t="n">
        <f aca="false">A8</f>
        <v>46474</v>
      </c>
    </row>
    <row r="8" customFormat="false" ht="15" hidden="false" customHeight="false" outlineLevel="0" collapsed="false">
      <c r="A8" s="20" t="n">
        <v>46474</v>
      </c>
      <c r="B8" s="21" t="str">
        <f aca="false">CHOOSE(WEEKDAY(A8,2),"Segunda-feira","Terça-feira","Quarta-feira","Quinta-feira","Sexta-feira","Sábado","Domingo")</f>
        <v>Domingo</v>
      </c>
      <c r="C8" s="21" t="s">
        <v>37</v>
      </c>
      <c r="D8" s="21" t="s">
        <v>33</v>
      </c>
      <c r="E8" s="21" t="str">
        <f aca="false">IF(WEEKDAY(A8,2)&lt;6,"Sim","Não")</f>
        <v>Não</v>
      </c>
      <c r="G8" s="22" t="n">
        <f aca="false">A9</f>
        <v>46502</v>
      </c>
    </row>
    <row r="9" customFormat="false" ht="15" hidden="false" customHeight="false" outlineLevel="0" collapsed="false">
      <c r="A9" s="20" t="n">
        <v>46502</v>
      </c>
      <c r="B9" s="21" t="str">
        <f aca="false">CHOOSE(WEEKDAY(A9,2),"Segunda-feira","Terça-feira","Quarta-feira","Quinta-feira","Sexta-feira","Sábado","Domingo")</f>
        <v>Domingo</v>
      </c>
      <c r="C9" s="21" t="s">
        <v>38</v>
      </c>
      <c r="D9" s="21" t="s">
        <v>33</v>
      </c>
      <c r="E9" s="21" t="str">
        <f aca="false">IF(WEEKDAY(A9,2)&lt;6,"Sim","Não")</f>
        <v>Não</v>
      </c>
      <c r="G9" s="22" t="n">
        <f aca="false">A10</f>
        <v>46508</v>
      </c>
    </row>
    <row r="10" customFormat="false" ht="15" hidden="false" customHeight="false" outlineLevel="0" collapsed="false">
      <c r="A10" s="20" t="n">
        <v>46508</v>
      </c>
      <c r="B10" s="21" t="str">
        <f aca="false">CHOOSE(WEEKDAY(A10,2),"Segunda-feira","Terça-feira","Quarta-feira","Quinta-feira","Sexta-feira","Sábado","Domingo")</f>
        <v>Sábado</v>
      </c>
      <c r="C10" s="21" t="s">
        <v>39</v>
      </c>
      <c r="D10" s="21" t="s">
        <v>33</v>
      </c>
      <c r="E10" s="21" t="str">
        <f aca="false">IF(WEEKDAY(A10,2)&lt;6,"Sim","Não")</f>
        <v>Não</v>
      </c>
      <c r="G10" s="22" t="n">
        <f aca="false">A11</f>
        <v>46534</v>
      </c>
    </row>
    <row r="11" customFormat="false" ht="15" hidden="false" customHeight="false" outlineLevel="0" collapsed="false">
      <c r="A11" s="20" t="n">
        <v>46534</v>
      </c>
      <c r="B11" s="21" t="str">
        <f aca="false">CHOOSE(WEEKDAY(A11,2),"Segunda-feira","Terça-feira","Quarta-feira","Quinta-feira","Sexta-feira","Sábado","Domingo")</f>
        <v>Quinta-feira</v>
      </c>
      <c r="C11" s="21" t="s">
        <v>40</v>
      </c>
      <c r="D11" s="21" t="s">
        <v>33</v>
      </c>
      <c r="E11" s="21" t="str">
        <f aca="false">IF(WEEKDAY(A11,2)&lt;6,"Sim","Não")</f>
        <v>Sim</v>
      </c>
      <c r="G11" s="22" t="n">
        <f aca="false">A12</f>
        <v>46548</v>
      </c>
    </row>
    <row r="12" customFormat="false" ht="15" hidden="false" customHeight="false" outlineLevel="0" collapsed="false">
      <c r="A12" s="20" t="n">
        <v>46548</v>
      </c>
      <c r="B12" s="21" t="str">
        <f aca="false">CHOOSE(WEEKDAY(A12,2),"Segunda-feira","Terça-feira","Quarta-feira","Quinta-feira","Sexta-feira","Sábado","Domingo")</f>
        <v>Quinta-feira</v>
      </c>
      <c r="C12" s="21" t="s">
        <v>41</v>
      </c>
      <c r="D12" s="21" t="s">
        <v>33</v>
      </c>
      <c r="E12" s="21" t="str">
        <f aca="false">IF(WEEKDAY(A12,2)&lt;6,"Sim","Não")</f>
        <v>Sim</v>
      </c>
      <c r="G12" s="22" t="n">
        <f aca="false">A13</f>
        <v>46614</v>
      </c>
    </row>
    <row r="13" customFormat="false" ht="15" hidden="false" customHeight="false" outlineLevel="0" collapsed="false">
      <c r="A13" s="20" t="n">
        <v>46614</v>
      </c>
      <c r="B13" s="21" t="str">
        <f aca="false">CHOOSE(WEEKDAY(A13,2),"Segunda-feira","Terça-feira","Quarta-feira","Quinta-feira","Sexta-feira","Sábado","Domingo")</f>
        <v>Domingo</v>
      </c>
      <c r="C13" s="21" t="s">
        <v>42</v>
      </c>
      <c r="D13" s="21" t="s">
        <v>33</v>
      </c>
      <c r="E13" s="21" t="str">
        <f aca="false">IF(WEEKDAY(A13,2)&lt;6,"Sim","Não")</f>
        <v>Não</v>
      </c>
      <c r="G13" s="22" t="n">
        <f aca="false">A14</f>
        <v>46665</v>
      </c>
    </row>
    <row r="14" customFormat="false" ht="15" hidden="false" customHeight="false" outlineLevel="0" collapsed="false">
      <c r="A14" s="20" t="n">
        <v>46665</v>
      </c>
      <c r="B14" s="21" t="str">
        <f aca="false">CHOOSE(WEEKDAY(A14,2),"Segunda-feira","Terça-feira","Quarta-feira","Quinta-feira","Sexta-feira","Sábado","Domingo")</f>
        <v>Terça-feira</v>
      </c>
      <c r="C14" s="21" t="s">
        <v>43</v>
      </c>
      <c r="D14" s="21" t="s">
        <v>33</v>
      </c>
      <c r="E14" s="21" t="str">
        <f aca="false">IF(WEEKDAY(A14,2)&lt;6,"Sim","Não")</f>
        <v>Sim</v>
      </c>
      <c r="G14" s="22" t="n">
        <f aca="false">A15</f>
        <v>46692</v>
      </c>
    </row>
    <row r="15" customFormat="false" ht="15" hidden="false" customHeight="false" outlineLevel="0" collapsed="false">
      <c r="A15" s="20" t="n">
        <v>46692</v>
      </c>
      <c r="B15" s="21" t="str">
        <f aca="false">CHOOSE(WEEKDAY(A15,2),"Segunda-feira","Terça-feira","Quarta-feira","Quinta-feira","Sexta-feira","Sábado","Domingo")</f>
        <v>Segunda-feira</v>
      </c>
      <c r="C15" s="21" t="s">
        <v>44</v>
      </c>
      <c r="D15" s="21" t="s">
        <v>33</v>
      </c>
      <c r="E15" s="21" t="str">
        <f aca="false">IF(WEEKDAY(A15,2)&lt;6,"Sim","Não")</f>
        <v>Sim</v>
      </c>
      <c r="G15" s="22" t="n">
        <f aca="false">A16</f>
        <v>46722</v>
      </c>
    </row>
    <row r="16" customFormat="false" ht="15" hidden="false" customHeight="false" outlineLevel="0" collapsed="false">
      <c r="A16" s="20" t="n">
        <v>46722</v>
      </c>
      <c r="B16" s="21" t="str">
        <f aca="false">CHOOSE(WEEKDAY(A16,2),"Segunda-feira","Terça-feira","Quarta-feira","Quinta-feira","Sexta-feira","Sábado","Domingo")</f>
        <v>Quarta-feira</v>
      </c>
      <c r="C16" s="21" t="s">
        <v>45</v>
      </c>
      <c r="D16" s="21" t="s">
        <v>33</v>
      </c>
      <c r="E16" s="21" t="str">
        <f aca="false">IF(WEEKDAY(A16,2)&lt;6,"Sim","Não")</f>
        <v>Sim</v>
      </c>
      <c r="G16" s="22" t="n">
        <f aca="false">A17</f>
        <v>46729</v>
      </c>
    </row>
    <row r="17" customFormat="false" ht="15" hidden="false" customHeight="false" outlineLevel="0" collapsed="false">
      <c r="A17" s="20" t="n">
        <v>46729</v>
      </c>
      <c r="B17" s="21" t="str">
        <f aca="false">CHOOSE(WEEKDAY(A17,2),"Segunda-feira","Terça-feira","Quarta-feira","Quinta-feira","Sexta-feira","Sábado","Domingo")</f>
        <v>Quarta-feira</v>
      </c>
      <c r="C17" s="21" t="s">
        <v>46</v>
      </c>
      <c r="D17" s="21" t="s">
        <v>33</v>
      </c>
      <c r="E17" s="21" t="str">
        <f aca="false">IF(WEEKDAY(A17,2)&lt;6,"Sim","Não")</f>
        <v>Sim</v>
      </c>
      <c r="G17" s="22" t="n">
        <f aca="false">A18</f>
        <v>46746</v>
      </c>
    </row>
    <row r="18" customFormat="false" ht="15" hidden="false" customHeight="false" outlineLevel="0" collapsed="false">
      <c r="A18" s="20" t="n">
        <v>46746</v>
      </c>
      <c r="B18" s="21" t="str">
        <f aca="false">CHOOSE(WEEKDAY(A18,2),"Segunda-feira","Terça-feira","Quarta-feira","Quinta-feira","Sexta-feira","Sábado","Domingo")</f>
        <v>Sábado</v>
      </c>
      <c r="C18" s="21" t="s">
        <v>47</v>
      </c>
      <c r="D18" s="21" t="s">
        <v>33</v>
      </c>
      <c r="E18" s="21" t="str">
        <f aca="false">IF(WEEKDAY(A18,2)&lt;6,"Sim","Não")</f>
        <v>Não</v>
      </c>
    </row>
    <row r="20" customFormat="false" ht="15" hidden="false" customHeight="false" outlineLevel="0" collapsed="false">
      <c r="A20" s="25" t="s">
        <v>48</v>
      </c>
      <c r="C20" s="25" t="n">
        <f aca="false">COUNTIF(D5:D18,"Obrigatório")</f>
        <v>13</v>
      </c>
    </row>
    <row r="21" customFormat="false" ht="15" hidden="false" customHeight="false" outlineLevel="0" collapsed="false">
      <c r="A21" s="25" t="s">
        <v>49</v>
      </c>
      <c r="C21" s="25" t="n">
        <f aca="false">COUNTIFS(D5:D18,"Obrigatório",E5:E18,"Sim")</f>
        <v>8</v>
      </c>
    </row>
    <row r="22" customFormat="false" ht="15" hidden="false" customHeight="false" outlineLevel="0" collapsed="false">
      <c r="A22" s="25" t="s">
        <v>50</v>
      </c>
      <c r="C22" s="25" t="n">
        <f aca="false">COUNTIFS(D5:D18,"Obrigatório",E5:E18,"Não")</f>
        <v>5</v>
      </c>
    </row>
    <row r="24" customFormat="false" ht="15" hidden="false" customHeight="false" outlineLevel="0" collapsed="false">
      <c r="A24" s="15" t="s">
        <v>51</v>
      </c>
    </row>
    <row r="25" customFormat="false" ht="15" hidden="false" customHeight="false" outlineLevel="0" collapsed="false">
      <c r="A25" s="3" t="s">
        <v>52</v>
      </c>
    </row>
    <row r="26" customFormat="false" ht="15" hidden="false" customHeight="false" outlineLevel="0" collapsed="false">
      <c r="A26" s="3" t="s">
        <v>53</v>
      </c>
    </row>
    <row r="27" customFormat="false" ht="15" hidden="false" customHeight="false" outlineLevel="0" collapsed="false">
      <c r="A27" s="3" t="s">
        <v>54</v>
      </c>
    </row>
    <row r="29" customFormat="false" ht="15" hidden="false" customHeight="false" outlineLevel="0" collapsed="false">
      <c r="A29" s="15" t="s">
        <v>22</v>
      </c>
    </row>
    <row r="30" customFormat="false" ht="15" hidden="false" customHeight="false" outlineLevel="0" collapsed="false">
      <c r="A30" s="16" t="s">
        <v>23</v>
      </c>
    </row>
  </sheetData>
  <hyperlinks>
    <hyperlink ref="A30" r:id="rId1" display="Leia o artigo completo: https://www.e-konomista.pt/feriados-pontes/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&amp;RAutoria: Ekonomista</oddHeader>
    <oddFooter>&amp;CEkonomista · https://www.e-konomista.pt/feriados-pontes/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3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44"/>
  </cols>
  <sheetData>
    <row r="1" customFormat="false" ht="17.35" hidden="false" customHeight="false" outlineLevel="0" collapsed="false">
      <c r="A1" s="1" t="s">
        <v>55</v>
      </c>
    </row>
    <row r="2" customFormat="false" ht="15" hidden="false" customHeight="false" outlineLevel="0" collapsed="false">
      <c r="A2" s="17" t="s">
        <v>56</v>
      </c>
    </row>
    <row r="4" customFormat="false" ht="31.5" hidden="false" customHeight="true" outlineLevel="0" collapsed="false">
      <c r="A4" s="26" t="s">
        <v>57</v>
      </c>
      <c r="B4" s="26" t="s">
        <v>58</v>
      </c>
      <c r="C4" s="26" t="s">
        <v>59</v>
      </c>
      <c r="D4" s="26" t="s">
        <v>60</v>
      </c>
      <c r="E4" s="26" t="s">
        <v>61</v>
      </c>
      <c r="F4" s="26" t="s">
        <v>62</v>
      </c>
    </row>
    <row r="5" customFormat="false" ht="15" hidden="false" customHeight="false" outlineLevel="0" collapsed="false">
      <c r="A5" s="21" t="s">
        <v>32</v>
      </c>
      <c r="B5" s="27" t="n">
        <v>46388</v>
      </c>
      <c r="C5" s="27" t="n">
        <v>46390</v>
      </c>
      <c r="D5" s="21" t="n">
        <f aca="false">NETWORKDAYS(B5,C5,Obrigatorios)</f>
        <v>0</v>
      </c>
      <c r="E5" s="21" t="n">
        <f aca="false">C5-B5+1</f>
        <v>3</v>
      </c>
      <c r="F5" s="21" t="s">
        <v>63</v>
      </c>
    </row>
    <row r="6" customFormat="false" ht="15" hidden="false" customHeight="false" outlineLevel="0" collapsed="false">
      <c r="A6" s="21" t="s">
        <v>34</v>
      </c>
      <c r="B6" s="27" t="n">
        <v>46424</v>
      </c>
      <c r="C6" s="27" t="n">
        <v>46427</v>
      </c>
      <c r="D6" s="21" t="n">
        <f aca="false">NETWORKDAYS(B6,C6,Obrigatorios)</f>
        <v>2</v>
      </c>
      <c r="E6" s="21" t="n">
        <f aca="false">C6-B6+1</f>
        <v>4</v>
      </c>
      <c r="F6" s="21" t="s">
        <v>64</v>
      </c>
    </row>
    <row r="7" customFormat="false" ht="15" hidden="false" customHeight="false" outlineLevel="0" collapsed="false">
      <c r="A7" s="21" t="s">
        <v>37</v>
      </c>
      <c r="B7" s="27" t="n">
        <v>46472</v>
      </c>
      <c r="C7" s="27" t="n">
        <v>46474</v>
      </c>
      <c r="D7" s="21" t="n">
        <f aca="false">NETWORKDAYS(B7,C7,Obrigatorios)</f>
        <v>0</v>
      </c>
      <c r="E7" s="21" t="n">
        <f aca="false">C7-B7+1</f>
        <v>3</v>
      </c>
      <c r="F7" s="21" t="s">
        <v>63</v>
      </c>
    </row>
    <row r="8" customFormat="false" ht="15" hidden="false" customHeight="false" outlineLevel="0" collapsed="false">
      <c r="A8" s="21" t="s">
        <v>65</v>
      </c>
      <c r="B8" s="27" t="n">
        <v>46534</v>
      </c>
      <c r="C8" s="27" t="n">
        <v>46551</v>
      </c>
      <c r="D8" s="21" t="n">
        <f aca="false">NETWORKDAYS(B8,C8,Obrigatorios)</f>
        <v>10</v>
      </c>
      <c r="E8" s="21" t="n">
        <f aca="false">C8-B8+1</f>
        <v>18</v>
      </c>
      <c r="F8" s="21" t="s">
        <v>66</v>
      </c>
    </row>
    <row r="9" customFormat="false" ht="15" hidden="false" customHeight="false" outlineLevel="0" collapsed="false">
      <c r="A9" s="21" t="s">
        <v>43</v>
      </c>
      <c r="B9" s="27" t="n">
        <v>46662</v>
      </c>
      <c r="C9" s="27" t="n">
        <v>46665</v>
      </c>
      <c r="D9" s="21" t="n">
        <f aca="false">NETWORKDAYS(B9,C9,Obrigatorios)</f>
        <v>1</v>
      </c>
      <c r="E9" s="21" t="n">
        <f aca="false">C9-B9+1</f>
        <v>4</v>
      </c>
      <c r="F9" s="21" t="s">
        <v>67</v>
      </c>
    </row>
    <row r="10" customFormat="false" ht="15" hidden="false" customHeight="false" outlineLevel="0" collapsed="false">
      <c r="A10" s="21" t="s">
        <v>68</v>
      </c>
      <c r="B10" s="27" t="n">
        <v>46690</v>
      </c>
      <c r="C10" s="27" t="n">
        <v>46692</v>
      </c>
      <c r="D10" s="21" t="n">
        <f aca="false">NETWORKDAYS(B10,C10,Obrigatorios)</f>
        <v>0</v>
      </c>
      <c r="E10" s="21" t="n">
        <f aca="false">C10-B10+1</f>
        <v>3</v>
      </c>
      <c r="F10" s="21" t="s">
        <v>63</v>
      </c>
    </row>
    <row r="11" customFormat="false" ht="15" hidden="false" customHeight="false" outlineLevel="0" collapsed="false">
      <c r="A11" s="21" t="s">
        <v>69</v>
      </c>
      <c r="B11" s="27" t="n">
        <v>46722</v>
      </c>
      <c r="C11" s="27" t="n">
        <v>46729</v>
      </c>
      <c r="D11" s="21" t="n">
        <f aca="false">NETWORKDAYS(B11,C11,Obrigatorios)</f>
        <v>4</v>
      </c>
      <c r="E11" s="21" t="n">
        <f aca="false">C11-B11+1</f>
        <v>8</v>
      </c>
      <c r="F11" s="21" t="s">
        <v>70</v>
      </c>
    </row>
    <row r="12" customFormat="false" ht="15" hidden="false" customHeight="false" outlineLevel="0" collapsed="false">
      <c r="A12" s="21" t="s">
        <v>71</v>
      </c>
      <c r="B12" s="27" t="n">
        <v>46746</v>
      </c>
      <c r="C12" s="27" t="n">
        <v>46754</v>
      </c>
      <c r="D12" s="21" t="n">
        <f aca="false">NETWORKDAYS(B12,C12,Obrigatorios)</f>
        <v>5</v>
      </c>
      <c r="E12" s="21" t="n">
        <f aca="false">C12-B12+1</f>
        <v>9</v>
      </c>
      <c r="F12" s="21" t="s">
        <v>72</v>
      </c>
    </row>
    <row r="13" customFormat="false" ht="15" hidden="false" customHeight="false" outlineLevel="0" collapsed="false">
      <c r="A13" s="28" t="s">
        <v>73</v>
      </c>
      <c r="B13" s="5"/>
      <c r="C13" s="5"/>
      <c r="D13" s="28" t="n">
        <f aca="false">SUM(D5:D12)</f>
        <v>22</v>
      </c>
      <c r="E13" s="28" t="n">
        <f aca="false">SUM(E5:E12)</f>
        <v>52</v>
      </c>
      <c r="F13" s="5"/>
    </row>
    <row r="14" customFormat="false" ht="15" hidden="false" customHeight="false" outlineLevel="0" collapsed="false">
      <c r="A14" s="29" t="s">
        <v>74</v>
      </c>
      <c r="D14" s="30" t="n">
        <v>22</v>
      </c>
    </row>
    <row r="15" customFormat="false" ht="15" hidden="false" customHeight="false" outlineLevel="0" collapsed="false">
      <c r="A15" s="29" t="s">
        <v>75</v>
      </c>
      <c r="D15" s="29" t="n">
        <f aca="false">D14-D13</f>
        <v>0</v>
      </c>
    </row>
    <row r="17" customFormat="false" ht="15" hidden="false" customHeight="false" outlineLevel="0" collapsed="false">
      <c r="A17" s="15" t="s">
        <v>51</v>
      </c>
    </row>
    <row r="18" customFormat="false" ht="15" hidden="false" customHeight="false" outlineLevel="0" collapsed="false">
      <c r="A18" s="3" t="s">
        <v>76</v>
      </c>
    </row>
    <row r="19" customFormat="false" ht="15" hidden="false" customHeight="false" outlineLevel="0" collapsed="false">
      <c r="A19" s="3" t="s">
        <v>77</v>
      </c>
    </row>
    <row r="20" customFormat="false" ht="15" hidden="false" customHeight="false" outlineLevel="0" collapsed="false">
      <c r="A20" s="3" t="s">
        <v>78</v>
      </c>
    </row>
    <row r="21" customFormat="false" ht="15" hidden="false" customHeight="false" outlineLevel="0" collapsed="false">
      <c r="A21" s="3" t="s">
        <v>79</v>
      </c>
    </row>
    <row r="23" customFormat="false" ht="15" hidden="false" customHeight="false" outlineLevel="0" collapsed="false">
      <c r="A23" s="15" t="s">
        <v>22</v>
      </c>
    </row>
    <row r="24" customFormat="false" ht="15" hidden="false" customHeight="false" outlineLevel="0" collapsed="false">
      <c r="A24" s="16" t="s">
        <v>23</v>
      </c>
    </row>
  </sheetData>
  <hyperlinks>
    <hyperlink ref="A24" r:id="rId1" display="Leia o artigo completo: https://www.e-konomista.pt/feriados-pontes/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&amp;RAutoria: Ekonomista</oddHeader>
    <oddFooter>&amp;CEkonomista · https://www.e-konomista.pt/feriados-pontes/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2026-11-03T17:52:28Z</dcterms:created>
  <dc:creator>Ekonomista</dc:creator>
  <dc:description/>
  <dc:language>en-US</dc:language>
  <cp:lastModifiedBy/>
  <dcterms:modified xsi:type="dcterms:W3CDTF">2026-11-03T17:52:28Z</dcterms:modified>
  <cp:revision>0</cp:revision>
  <dc:subject/>
  <dc:title>Feriados e pontes de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